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240" windowWidth="18975" windowHeight="8265" activeTab="0"/>
  </bookViews>
  <sheets>
    <sheet name="รายการย่อ" sheetId="1" r:id="rId1"/>
  </sheets>
  <definedNames>
    <definedName name="_xlnm.Print_Area" localSheetId="0">'รายการย่อ'!$A$2:$F$49</definedName>
  </definedNames>
  <calcPr calcId="144525"/>
</workbook>
</file>

<file path=xl/sharedStrings.xml><?xml version="1.0" encoding="utf-8"?>
<sst xmlns="http://schemas.openxmlformats.org/spreadsheetml/2006/main" count="54" uniqueCount="52">
  <si>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</si>
  <si>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</si>
  <si>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</si>
  <si>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</si>
  <si>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</si>
  <si>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</si>
  <si>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</si>
  <si>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</si>
  <si>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</si>
  <si>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</si>
  <si>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</si>
  <si>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</si>
  <si>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</si>
  <si>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</si>
  <si>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</si>
  <si>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</si>
  <si>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</si>
  <si>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</si>
  <si>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</si>
  <si>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</si>
  <si>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</si>
  <si>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</si>
  <si>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</si>
  <si>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</si>
  <si>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</si>
  <si>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</si>
  <si>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</si>
  <si>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</si>
  <si>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</si>
  <si>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</si>
  <si>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</si>
  <si>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</si>
  <si>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</si>
  <si>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</si>
  <si>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</si>
  <si>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</si>
  <si>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</si>
  <si>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</si>
  <si>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</si>
  <si>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</si>
  <si>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</si>
  <si>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</si>
  <si>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</si>
  <si>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</si>
  <si>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</si>
  <si>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</si>
  <si>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</si>
  <si>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>( บทชาย  บุญล้อม )</t>
  </si>
  <si>
    <t xml:space="preserve">    นาวาเอก</t>
  </si>
  <si>
    <t>ณ วันที่ 31 ตุลาคม 2562</t>
  </si>
  <si>
    <t>กำไรสะสมรอการจัดสรร</t>
  </si>
  <si>
    <t xml:space="preserve"> 20 พ.ย.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</si>
</sst>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187" fontId="0" fillId="0" borderId="0" xfId="18" applyFont="1" applyFill="1"/>
    <xf numFmtId="187" fontId="0" fillId="0" borderId="1" xfId="18" applyFont="1" applyFill="1" applyBorder="1" applyAlignment="1">
      <alignment horizontal="center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6" fillId="0" borderId="0" xfId="18" applyFont="1" applyFill="1" applyBorder="1" applyAlignment="1">
      <alignment vertical="top" shrinkToFit="1"/>
    </xf>
    <xf numFmtId="187" fontId="6" fillId="0" borderId="4" xfId="18" applyFont="1" applyFill="1" applyBorder="1" applyAlignment="1">
      <alignment vertical="top" shrinkToFit="1"/>
    </xf>
    <xf numFmtId="187" fontId="0" fillId="0" borderId="4" xfId="18" applyFont="1" applyFill="1" applyBorder="1"/>
    <xf numFmtId="187" fontId="0" fillId="0" borderId="0" xfId="18" applyFont="1" applyFill="1" applyBorder="1"/>
    <xf numFmtId="187" fontId="7" fillId="0" borderId="0" xfId="18" applyFont="1" applyFill="1"/>
    <xf numFmtId="187" fontId="7" fillId="0" borderId="0" xfId="18" applyFont="1" applyFill="1" applyAlignment="1">
      <alignment horizontal="left" shrinkToFit="1"/>
    </xf>
    <xf numFmtId="187" fontId="2" fillId="0" borderId="0" xfId="18" applyFont="1" applyFill="1" applyAlignment="1">
      <alignment horizontal="center"/>
    </xf>
    <xf numFmtId="187" fontId="0" fillId="0" borderId="7" xfId="18" applyFont="1" applyFill="1" applyBorder="1" applyAlignment="1">
      <alignment horizontal="center"/>
    </xf>
    <xf numFmtId="187" fontId="5" fillId="0" borderId="8" xfId="18" applyFont="1" applyFill="1" applyBorder="1" applyAlignment="1">
      <alignment shrinkToFit="1"/>
    </xf>
    <xf numFmtId="187" fontId="6" fillId="0" borderId="9" xfId="18" applyFont="1" applyFill="1" applyBorder="1" applyAlignment="1">
      <alignment vertical="top" shrinkToFit="1"/>
    </xf>
    <xf numFmtId="187" fontId="6" fillId="0" borderId="10" xfId="18" applyFont="1" applyFill="1" applyBorder="1" applyAlignment="1">
      <alignment vertical="top" shrinkToFit="1"/>
    </xf>
    <xf numFmtId="187" fontId="6" fillId="0" borderId="11" xfId="18" applyFont="1" applyFill="1" applyBorder="1" applyAlignment="1">
      <alignment vertical="top" shrinkToFit="1"/>
    </xf>
    <xf numFmtId="187" fontId="0" fillId="0" borderId="12" xfId="18" applyFont="1" applyFill="1" applyBorder="1"/>
    <xf numFmtId="187" fontId="0" fillId="0" borderId="0" xfId="18" applyFont="1" applyFill="1" applyAlignment="1">
      <alignment horizontal="right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5" fillId="0" borderId="13" xfId="18" applyFont="1" applyFill="1" applyBorder="1" applyAlignment="1">
      <alignment shrinkToFit="1"/>
    </xf>
    <xf numFmtId="187" fontId="6" fillId="0" borderId="14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18" applyNumberFormat="1" applyFont="1" applyFill="1" applyBorder="1" applyAlignment="1">
      <alignment shrinkToFit="1"/>
    </xf>
    <xf numFmtId="187" fontId="5" fillId="0" borderId="9" xfId="18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5" xfId="18" applyNumberFormat="1" applyFont="1" applyFill="1" applyBorder="1" applyAlignment="1">
      <alignment shrinkToFit="1"/>
    </xf>
    <xf numFmtId="187" fontId="5" fillId="0" borderId="16" xfId="18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0" xfId="18" applyFont="1" applyFill="1" applyBorder="1" applyAlignment="1">
      <alignment shrinkToFi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shrinkToFit="1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838200</xdr:colOff>
      <xdr:row>44</xdr:row>
      <xdr:rowOff>161925</xdr:rowOff>
    </xdr:from>
    <xdr:to>
      <xdr:col>3</xdr:col>
      <xdr:colOff>800100</xdr:colOff>
      <xdr:row>44</xdr:row>
      <xdr:rowOff>542925</xdr:rowOff>
    </xdr:to>
    <xdr:pic>
      <xdr:nvPicPr>
        <xdr:cNvPr id="6" name="รูปภาพ 5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229100" y="1251585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9"/>
  <sheetViews>
    <sheetView showGridLines="0" tabSelected="1" workbookViewId="0" topLeftCell="A46">
      <selection activeCell="A48" sqref="A48:F48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7" width="9.00390625" style="1" customWidth="1"/>
    <col min="8" max="8" width="18.875" style="1" customWidth="1"/>
    <col min="9" max="16384" width="9.00390625" style="1" customWidth="1"/>
  </cols>
  <sheetData>
    <row r="1" ht="24">
      <c r="F1" s="28"/>
    </row>
    <row r="2" spans="1:6" ht="30.75">
      <c r="A2" s="55"/>
      <c r="B2" s="55"/>
      <c r="C2" s="55"/>
      <c r="D2" s="55"/>
      <c r="E2" s="55"/>
      <c r="F2" s="55"/>
    </row>
    <row r="3" spans="1:6" ht="30.75">
      <c r="A3" s="56" t="s">
        <v>38</v>
      </c>
      <c r="B3" s="56"/>
      <c r="C3" s="56"/>
      <c r="D3" s="56"/>
      <c r="E3" s="56"/>
      <c r="F3" s="56"/>
    </row>
    <row r="4" spans="1:6" ht="24">
      <c r="A4" s="57" t="s">
        <v>0</v>
      </c>
      <c r="B4" s="57"/>
      <c r="C4" s="57"/>
      <c r="D4" s="57"/>
      <c r="E4" s="57"/>
      <c r="F4" s="57"/>
    </row>
    <row r="5" spans="1:7" ht="27.75">
      <c r="A5" s="57" t="s">
        <v>49</v>
      </c>
      <c r="B5" s="57"/>
      <c r="C5" s="57"/>
      <c r="D5" s="57"/>
      <c r="E5" s="57"/>
      <c r="F5" s="57"/>
      <c r="G5" s="2"/>
    </row>
    <row r="6" spans="1:6" ht="25.5" customHeight="1">
      <c r="A6" s="54" t="s">
        <v>1</v>
      </c>
      <c r="B6" s="54"/>
      <c r="C6" s="54"/>
      <c r="D6" s="54"/>
      <c r="E6" s="54"/>
      <c r="F6" s="54"/>
    </row>
    <row r="7" spans="1:6" s="3" customFormat="1" ht="24">
      <c r="A7" s="59" t="s">
        <v>2</v>
      </c>
      <c r="B7" s="60"/>
      <c r="C7" s="19"/>
      <c r="D7" s="60" t="s">
        <v>3</v>
      </c>
      <c r="E7" s="60"/>
      <c r="F7" s="29"/>
    </row>
    <row r="8" spans="1:6" ht="24">
      <c r="A8" s="61" t="s">
        <v>4</v>
      </c>
      <c r="B8" s="62"/>
      <c r="C8" s="20">
        <v>67893195.05999997</v>
      </c>
      <c r="D8" s="62" t="s">
        <v>5</v>
      </c>
      <c r="E8" s="62"/>
      <c r="F8" s="48">
        <v>0</v>
      </c>
    </row>
    <row r="9" spans="1:6" ht="24">
      <c r="A9" s="61" t="s">
        <v>46</v>
      </c>
      <c r="B9" s="62"/>
      <c r="C9" s="21">
        <v>20000000</v>
      </c>
      <c r="D9" s="62" t="s">
        <v>6</v>
      </c>
      <c r="E9" s="62"/>
      <c r="F9" s="44">
        <v>262850000</v>
      </c>
    </row>
    <row r="10" spans="1:6" ht="24">
      <c r="A10" s="6" t="s">
        <v>7</v>
      </c>
      <c r="B10" s="7"/>
      <c r="C10" s="21">
        <v>116562250</v>
      </c>
      <c r="D10" s="62" t="s">
        <v>8</v>
      </c>
      <c r="E10" s="62"/>
      <c r="F10" s="44">
        <v>5020672878.298</v>
      </c>
    </row>
    <row r="11" spans="1:6" ht="24">
      <c r="A11" s="6" t="s">
        <v>9</v>
      </c>
      <c r="B11" s="7"/>
      <c r="C11" s="21">
        <v>8349072230.32</v>
      </c>
      <c r="D11" s="7" t="s">
        <v>10</v>
      </c>
      <c r="E11" s="7"/>
      <c r="F11" s="49">
        <v>30740745.32999999</v>
      </c>
    </row>
    <row r="12" spans="1:6" ht="24">
      <c r="A12" s="46" t="s">
        <v>44</v>
      </c>
      <c r="B12" s="47"/>
      <c r="C12" s="21">
        <v>0</v>
      </c>
      <c r="D12" s="8" t="s">
        <v>12</v>
      </c>
      <c r="E12" s="8"/>
      <c r="F12" s="44">
        <f>SUM(F8:F11)</f>
        <v>5314263623.628</v>
      </c>
    </row>
    <row r="13" spans="1:6" ht="24">
      <c r="A13" s="46" t="s">
        <v>45</v>
      </c>
      <c r="B13" s="47"/>
      <c r="C13" s="21">
        <v>117036.31</v>
      </c>
      <c r="D13" s="63" t="s">
        <v>14</v>
      </c>
      <c r="E13" s="63"/>
      <c r="F13" s="44"/>
    </row>
    <row r="14" spans="1:6" ht="24">
      <c r="A14" s="6" t="s">
        <v>11</v>
      </c>
      <c r="B14" s="7"/>
      <c r="C14" s="21">
        <v>1462984.4700000002</v>
      </c>
      <c r="D14" s="7" t="s">
        <v>16</v>
      </c>
      <c r="E14" s="7"/>
      <c r="F14" s="30">
        <v>2516550020</v>
      </c>
    </row>
    <row r="15" spans="1:6" ht="24">
      <c r="A15" s="6" t="s">
        <v>13</v>
      </c>
      <c r="B15" s="7"/>
      <c r="C15" s="21">
        <v>5193807.660000001</v>
      </c>
      <c r="D15" s="7" t="s">
        <v>17</v>
      </c>
      <c r="E15" s="7"/>
      <c r="F15" s="30">
        <v>308823999.8</v>
      </c>
    </row>
    <row r="16" spans="1:6" ht="24">
      <c r="A16" s="6" t="s">
        <v>42</v>
      </c>
      <c r="B16" s="7"/>
      <c r="C16" s="21">
        <v>740262.0899999999</v>
      </c>
      <c r="D16" s="7" t="s">
        <v>18</v>
      </c>
      <c r="E16" s="7"/>
      <c r="F16" s="30">
        <v>30412737.16</v>
      </c>
    </row>
    <row r="17" spans="1:6" ht="24">
      <c r="A17" s="42" t="s">
        <v>15</v>
      </c>
      <c r="B17" s="43"/>
      <c r="C17" s="21">
        <v>819533.06</v>
      </c>
      <c r="D17" s="43" t="s">
        <v>43</v>
      </c>
      <c r="E17" s="43"/>
      <c r="F17" s="45">
        <v>448750</v>
      </c>
    </row>
    <row r="18" spans="1:6" ht="24">
      <c r="A18" s="51"/>
      <c r="B18" s="52"/>
      <c r="C18" s="53"/>
      <c r="D18" s="52" t="s">
        <v>50</v>
      </c>
      <c r="E18" s="52"/>
      <c r="F18" s="45">
        <v>359787104.07</v>
      </c>
    </row>
    <row r="19" spans="1:6" ht="24">
      <c r="A19" s="64"/>
      <c r="B19" s="65"/>
      <c r="C19" s="22"/>
      <c r="D19" s="7" t="s">
        <v>19</v>
      </c>
      <c r="E19" s="7"/>
      <c r="F19" s="31">
        <v>31575064.31</v>
      </c>
    </row>
    <row r="20" spans="1:6" ht="24">
      <c r="A20" s="64"/>
      <c r="B20" s="65"/>
      <c r="C20" s="23"/>
      <c r="D20" s="8" t="s">
        <v>20</v>
      </c>
      <c r="E20" s="9"/>
      <c r="F20" s="32">
        <f>SUM(F14:F19)</f>
        <v>3247597675.34</v>
      </c>
    </row>
    <row r="21" spans="1:8" ht="24.75" thickBot="1">
      <c r="A21" s="64" t="s">
        <v>21</v>
      </c>
      <c r="B21" s="65"/>
      <c r="C21" s="39">
        <f>SUM(C8:C20)</f>
        <v>8561861298.970001</v>
      </c>
      <c r="D21" s="8" t="s">
        <v>22</v>
      </c>
      <c r="E21" s="9"/>
      <c r="F21" s="33">
        <f>SUM(F20,F12)</f>
        <v>8561861298.968</v>
      </c>
      <c r="H21" s="50">
        <f>SUM(C21-F21)</f>
        <v>0.0020008087158203125</v>
      </c>
    </row>
    <row r="22" spans="1:6" ht="24.75" thickTop="1">
      <c r="A22" s="10"/>
      <c r="B22" s="11"/>
      <c r="C22" s="24"/>
      <c r="D22" s="11"/>
      <c r="E22" s="12"/>
      <c r="F22" s="34"/>
    </row>
    <row r="23" spans="1:6" ht="24">
      <c r="A23" s="13"/>
      <c r="B23" s="13"/>
      <c r="C23" s="25"/>
      <c r="D23" s="13"/>
      <c r="E23" s="5"/>
      <c r="F23" s="25"/>
    </row>
    <row r="24" spans="2:8" ht="24">
      <c r="B24" s="4" t="s">
        <v>23</v>
      </c>
      <c r="C24" s="26"/>
      <c r="D24" s="4"/>
      <c r="E24" s="36"/>
      <c r="F24" s="26"/>
      <c r="G24" s="4"/>
      <c r="H24" s="4"/>
    </row>
    <row r="25" spans="2:8" ht="24">
      <c r="B25" s="4" t="s">
        <v>32</v>
      </c>
      <c r="C25" s="26"/>
      <c r="D25" s="4"/>
      <c r="E25" s="36"/>
      <c r="F25" s="26"/>
      <c r="G25" s="4"/>
      <c r="H25" s="4"/>
    </row>
    <row r="26" spans="2:8" ht="24">
      <c r="B26" s="4" t="s">
        <v>32</v>
      </c>
      <c r="C26" s="26"/>
      <c r="D26" s="4"/>
      <c r="E26" s="36"/>
      <c r="F26" s="26"/>
      <c r="G26" s="4"/>
      <c r="H26" s="4"/>
    </row>
    <row r="27" spans="2:8" ht="24">
      <c r="B27" s="4" t="s">
        <v>24</v>
      </c>
      <c r="C27" s="26"/>
      <c r="D27" s="4"/>
      <c r="E27" s="37"/>
      <c r="F27" s="26"/>
      <c r="G27" s="4"/>
      <c r="H27" s="4"/>
    </row>
    <row r="28" spans="2:5" ht="24">
      <c r="B28" s="4" t="s">
        <v>25</v>
      </c>
      <c r="C28" s="26"/>
      <c r="D28" s="4"/>
      <c r="E28" s="37"/>
    </row>
    <row r="29" spans="2:5" ht="24">
      <c r="B29" s="14" t="s">
        <v>26</v>
      </c>
      <c r="C29" s="26"/>
      <c r="D29" s="4"/>
      <c r="E29" s="37"/>
    </row>
    <row r="30" spans="2:5" ht="24" hidden="1">
      <c r="B30" s="4" t="s">
        <v>26</v>
      </c>
      <c r="C30" s="26"/>
      <c r="D30" s="4"/>
      <c r="E30" s="37"/>
    </row>
    <row r="31" spans="2:9" ht="24" hidden="1">
      <c r="B31" s="58" t="s">
        <v>27</v>
      </c>
      <c r="C31" s="58"/>
      <c r="D31" s="58"/>
      <c r="E31" s="37"/>
      <c r="G31" s="4"/>
      <c r="H31" s="4"/>
      <c r="I31" s="4"/>
    </row>
    <row r="32" spans="2:5" ht="24" hidden="1">
      <c r="B32" s="58" t="s">
        <v>28</v>
      </c>
      <c r="C32" s="58"/>
      <c r="D32" s="58"/>
      <c r="E32" s="38"/>
    </row>
    <row r="33" spans="2:5" ht="24">
      <c r="B33" s="58" t="s">
        <v>37</v>
      </c>
      <c r="C33" s="58"/>
      <c r="D33" s="58"/>
      <c r="E33" s="36"/>
    </row>
    <row r="34" spans="2:5" ht="24">
      <c r="B34" s="4" t="s">
        <v>39</v>
      </c>
      <c r="C34" s="27"/>
      <c r="D34" s="15"/>
      <c r="E34" s="36">
        <v>5000</v>
      </c>
    </row>
    <row r="35" spans="2:5" ht="24">
      <c r="B35" s="4" t="s">
        <v>40</v>
      </c>
      <c r="C35" s="27"/>
      <c r="D35" s="17"/>
      <c r="E35" s="36">
        <v>5000</v>
      </c>
    </row>
    <row r="36" spans="2:5" ht="24">
      <c r="B36" s="4" t="s">
        <v>33</v>
      </c>
      <c r="C36" s="27"/>
      <c r="D36" s="15"/>
      <c r="E36" s="36"/>
    </row>
    <row r="37" spans="2:5" ht="24">
      <c r="B37" s="4" t="s">
        <v>34</v>
      </c>
      <c r="C37" s="27"/>
      <c r="D37" s="15"/>
      <c r="E37" s="36"/>
    </row>
    <row r="38" spans="2:5" ht="24">
      <c r="B38" s="4" t="s">
        <v>35</v>
      </c>
      <c r="C38" s="27"/>
      <c r="D38" s="15"/>
      <c r="E38" s="36"/>
    </row>
    <row r="39" spans="2:5" ht="24">
      <c r="B39" s="4" t="s">
        <v>36</v>
      </c>
      <c r="C39" s="27"/>
      <c r="D39" s="15"/>
      <c r="E39" s="36"/>
    </row>
    <row r="40" spans="2:5" ht="24">
      <c r="B40" s="14" t="s">
        <v>29</v>
      </c>
      <c r="C40" s="26"/>
      <c r="D40" s="4"/>
      <c r="E40" s="37"/>
    </row>
    <row r="41" spans="2:5" ht="24">
      <c r="B41" s="4"/>
      <c r="C41" s="26"/>
      <c r="D41" s="4"/>
      <c r="E41" s="16"/>
    </row>
    <row r="42" spans="1:5" ht="27" hidden="1">
      <c r="A42" s="14" t="s">
        <v>30</v>
      </c>
      <c r="B42" s="14"/>
      <c r="C42" s="26"/>
      <c r="D42" s="4"/>
      <c r="E42" s="16"/>
    </row>
    <row r="43" ht="16.5" customHeight="1"/>
    <row r="44" spans="1:6" ht="24">
      <c r="A44" s="67" t="s">
        <v>31</v>
      </c>
      <c r="B44" s="67"/>
      <c r="C44" s="67"/>
      <c r="D44" s="67"/>
      <c r="E44" s="67"/>
      <c r="F44" s="67"/>
    </row>
    <row r="45" spans="1:7" ht="43.5" customHeight="1">
      <c r="A45" s="40"/>
      <c r="B45" s="40"/>
      <c r="C45" s="41" t="s">
        <v>48</v>
      </c>
      <c r="D45" s="40"/>
      <c r="E45" s="40"/>
      <c r="F45" s="40"/>
      <c r="G45" s="2"/>
    </row>
    <row r="46" spans="1:7" ht="27.75">
      <c r="A46" s="66" t="s">
        <v>47</v>
      </c>
      <c r="B46" s="66"/>
      <c r="C46" s="66"/>
      <c r="D46" s="66"/>
      <c r="E46" s="66"/>
      <c r="F46" s="66"/>
      <c r="G46" s="2"/>
    </row>
    <row r="47" spans="1:7" ht="27.75">
      <c r="A47" s="66" t="s">
        <v>41</v>
      </c>
      <c r="B47" s="66"/>
      <c r="C47" s="66"/>
      <c r="D47" s="66"/>
      <c r="E47" s="66"/>
      <c r="F47" s="66"/>
      <c r="G47" s="2"/>
    </row>
    <row r="48" spans="1:7" ht="27.75">
      <c r="A48" s="66" t="s">
        <v>51</v>
      </c>
      <c r="B48" s="66"/>
      <c r="C48" s="66"/>
      <c r="D48" s="66"/>
      <c r="E48" s="66"/>
      <c r="F48" s="66"/>
      <c r="G48" s="2"/>
    </row>
    <row r="49" ht="24">
      <c r="F49" s="35"/>
    </row>
  </sheetData>
  <sheetProtection selectLockedCells="1"/>
  <mergeCells count="23">
    <mergeCell ref="A48:F48"/>
    <mergeCell ref="B32:D32"/>
    <mergeCell ref="B33:D33"/>
    <mergeCell ref="A44:F44"/>
    <mergeCell ref="A46:F46"/>
    <mergeCell ref="A47:F47"/>
    <mergeCell ref="B31:D31"/>
    <mergeCell ref="A7:B7"/>
    <mergeCell ref="D7:E7"/>
    <mergeCell ref="A8:B8"/>
    <mergeCell ref="D8:E8"/>
    <mergeCell ref="A9:B9"/>
    <mergeCell ref="D9:E9"/>
    <mergeCell ref="D10:E10"/>
    <mergeCell ref="D13:E13"/>
    <mergeCell ref="A19:B19"/>
    <mergeCell ref="A20:B20"/>
    <mergeCell ref="A21:B21"/>
    <mergeCell ref="A6:F6"/>
    <mergeCell ref="A2:F2"/>
    <mergeCell ref="A3:F3"/>
    <mergeCell ref="A4:F4"/>
    <mergeCell ref="A5:F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KFRCOOP142</cp:lastModifiedBy>
  <cp:lastPrinted>2019-10-16T11:29:53Z</cp:lastPrinted>
  <dcterms:created xsi:type="dcterms:W3CDTF">2017-05-25T10:38:01Z</dcterms:created>
  <dcterms:modified xsi:type="dcterms:W3CDTF">2019-11-20T03:15:37Z</dcterms:modified>
  <cp:category/>
  <cp:version/>
  <cp:contentType/>
  <cp:contentStatus/>
</cp:coreProperties>
</file>